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20" windowWidth="20730" windowHeight="9765"/>
  </bookViews>
  <sheets>
    <sheet name="III.1" sheetId="5" r:id="rId1"/>
    <sheet name="III.3" sheetId="1" r:id="rId2"/>
  </sheets>
  <definedNames>
    <definedName name="_1">#REF!</definedName>
    <definedName name="_1000A01">#N/A</definedName>
    <definedName name="_2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ll_Item">#REF!</definedName>
    <definedName name="ALPIN">#N/A</definedName>
    <definedName name="ALPJYOU">#N/A</definedName>
    <definedName name="ALPTOI">#N/A</definedName>
    <definedName name="bangchu">#REF!</definedName>
    <definedName name="BB">#REF!</definedName>
    <definedName name="bengam">#REF!</definedName>
    <definedName name="benuoc">#REF!</definedName>
    <definedName name="BOQ">#REF!</definedName>
    <definedName name="bot">#REF!</definedName>
    <definedName name="BVCISUMMARY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c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m">#REF!</definedName>
    <definedName name="danducsan">#REF!</definedName>
    <definedName name="_xlnm.Database">#REF!</definedName>
    <definedName name="di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{"Cap phoi Cat vang.xls","Sheet1"}</definedName>
    <definedName name="DSUMDATA">#REF!</definedName>
    <definedName name="dt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#REF!</definedName>
    <definedName name="FACTOR">#REF!</definedName>
    <definedName name="fasdf">{"Cap phoi Cat vang.xls","Sheet1"}</definedName>
    <definedName name="fgsdfg" hidden="1">{"'Sheet1'!$L$16"}</definedName>
    <definedName name="gao">#REF!</definedName>
    <definedName name="ggfsd" hidden="1">{"'Sheet1'!$L$16"}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lanhto">#REF!</definedName>
    <definedName name="MAJ_CON_EQP">#REF!</definedName>
    <definedName name="malt">#REF!</definedName>
    <definedName name="MG_A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panen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n">#REF!</definedName>
    <definedName name="SCH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enck">#REF!</definedName>
    <definedName name="than">#REF!</definedName>
    <definedName name="thang">#REF!</definedName>
    <definedName name="thanhtien">#REF!</definedName>
    <definedName name="thepban">#REF!</definedName>
    <definedName name="thetichck">#REF!</definedName>
    <definedName name="THI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TAN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DE2">#REF!</definedName>
    <definedName name="VARIINST">#REF!</definedName>
    <definedName name="VARIPURC">#REF!</definedName>
    <definedName name="VKTTDMT" hidden="1">{"'Sheet1'!$L$16"}</definedName>
    <definedName name="W">#REF!</definedName>
    <definedName name="X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L23" i="5" l="1"/>
  <c r="L11" i="5" l="1"/>
  <c r="L10" i="5" s="1"/>
  <c r="L20" i="5" l="1"/>
  <c r="L19" i="5" s="1"/>
</calcChain>
</file>

<file path=xl/sharedStrings.xml><?xml version="1.0" encoding="utf-8"?>
<sst xmlns="http://schemas.openxmlformats.org/spreadsheetml/2006/main" count="68" uniqueCount="58">
  <si>
    <t>STT</t>
  </si>
  <si>
    <t>I</t>
  </si>
  <si>
    <t>II</t>
  </si>
  <si>
    <t>Dự án đầu tư xây dựng và kinh doanh kết cấu hạ tầng KCN, KKT</t>
  </si>
  <si>
    <t>Dự án đầu tư sản xuất kinh doanh trong KCN, KKT</t>
  </si>
  <si>
    <t>Nhà đầu tư</t>
  </si>
  <si>
    <t>Tên KCN/KKT</t>
  </si>
  <si>
    <t>Ghi chú:</t>
  </si>
  <si>
    <t>Tên dự án đầu tư</t>
  </si>
  <si>
    <t>Đối tác đầu tư (quốc gia/vùng lãnh thổ đầu tư)</t>
  </si>
  <si>
    <t>Trong kỳ báo cáo</t>
  </si>
  <si>
    <t>Lũy kế đến cuối kỳ báo cáo</t>
  </si>
  <si>
    <t>Số dự án đầu tư</t>
  </si>
  <si>
    <t>Số dự án đầu tư còn hiệu lực</t>
  </si>
  <si>
    <t>Tổng vốn đầu tư đăng ký
(tr.USD)</t>
  </si>
  <si>
    <t>Cấp mới đầu tư</t>
  </si>
  <si>
    <t>Tăng vốn</t>
  </si>
  <si>
    <t>Giảm vốn</t>
  </si>
  <si>
    <t>Thu hồi/chấm dứt hoạt động</t>
  </si>
  <si>
    <t>Tổng:</t>
  </si>
  <si>
    <t>1. Đề nghị tách riêng số liệu báo cáo của Trung Quốc với các vùng lãnh thổ Hồng Kông, Ma Cau, Đài Loan (Trung Quốc).</t>
  </si>
  <si>
    <t>Quyết định chủ trương đầu tư/GCNĐKĐT đã cấp
(số, ngày)</t>
  </si>
  <si>
    <t>Quyết định/thông báo
thu hồi Quyết định chủ trương đầu tư/GCNĐKĐT
(số, ngày)</t>
  </si>
  <si>
    <t>Quốc tịch chủ đầu tư</t>
  </si>
  <si>
    <t>Vốn đầu tư đã đăng ký</t>
  </si>
  <si>
    <t>Chủ đầu tư nước ngoài
(tr. USD)</t>
  </si>
  <si>
    <t>Chủ đầu tư trong nước
(tỷ VNĐ)</t>
  </si>
  <si>
    <t>2. Dùng dấu chấm "." để phân tách hàng nghìn và hàng trăm; không sử dụng chữ số ở phần thập phân. VD: "1.234".</t>
  </si>
  <si>
    <t>Biểu III.1.
Tình hình đầu tư nước ngoài vào các KCN, KKT ven biển phân theo đối tác đầu tư (lũy kế đến cuối kỳ báo cáo)</t>
  </si>
  <si>
    <t>Kỳ báo cáo: 6 tháng đầu năm 2020</t>
  </si>
  <si>
    <t xml:space="preserve"> Biểu III.3.
Tình hình thu hồi Quyết định chủ trương đầu tư/ GCNĐKĐT tại các KCN, KKT ven biển trong kỳ báo cáo</t>
  </si>
  <si>
    <t>Canada</t>
  </si>
  <si>
    <t>Đài Loan</t>
  </si>
  <si>
    <t>Hàn Quốc</t>
  </si>
  <si>
    <t>Nhật Bản</t>
  </si>
  <si>
    <t>Đức</t>
  </si>
  <si>
    <t>Mỹ</t>
  </si>
  <si>
    <t>Trung Quốc</t>
  </si>
  <si>
    <t>Việt Nam</t>
  </si>
  <si>
    <t>Malaysia</t>
  </si>
  <si>
    <t>Thái Lan</t>
  </si>
  <si>
    <t>A. KCN Long Đức</t>
  </si>
  <si>
    <t>B. KKT Định An</t>
  </si>
  <si>
    <t>Tên tỉnh/thành phố: Trà Vinh</t>
  </si>
  <si>
    <t>Tên cơ quan báo cáo: Ban Quản lý Khu kinh tế Trà Vinh</t>
  </si>
  <si>
    <t>KKT Định An</t>
  </si>
  <si>
    <t xml:space="preserve">Dự án Cửa hàng xăng dầu Nam Sông Hậu số 09 </t>
  </si>
  <si>
    <t>Công ty CP thương mại đầu tư dầu khí Nam Sông Hậu</t>
  </si>
  <si>
    <t>Quyết định số 93/QĐ-BQLKKT ngày 10/6/2020</t>
  </si>
  <si>
    <t>Nhà máy SX vật tư ngành in</t>
  </si>
  <si>
    <t>KCN Long Đức</t>
  </si>
  <si>
    <t>Công ty TNHH SX vật tư ngành in Mỹ Lan</t>
  </si>
  <si>
    <t>GCNĐKĐT, mã số dự án: 3553638703 cấp lần đầu ngày 23/01/2018</t>
  </si>
  <si>
    <t>GCNĐKĐT, mã số dự án: 1036101883 cấp lần đầu ngày 19/01/2007</t>
  </si>
  <si>
    <t>Quyết định số 62/QĐ-BQLKKT ngày 28/4/2020</t>
  </si>
  <si>
    <t>Tên tỉnh, thành phố: Trà Vinh</t>
  </si>
  <si>
    <t>Tên cơ quan báo cáo: Ban Quản lý Khu kinh tế</t>
  </si>
  <si>
    <t xml:space="preserve">Việt Nam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</si>
</sst>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#,##0\ &quot;DM&quot;;\-#,##0\ &quot;DM&quot;"/>
    <numFmt numFmtId="168" formatCode="0.000%"/>
    <numFmt numFmtId="169" formatCode="&quot;￥&quot;#,##0;&quot;￥&quot;\-#,##0"/>
    <numFmt numFmtId="170" formatCode="00.000"/>
    <numFmt numFmtId="171" formatCode="_-* #,##0_-;\-* #,##0_-;_-* &quot;-&quot;_-;_-@_-"/>
    <numFmt numFmtId="172" formatCode="_-* #,##0.00_-;\-* #,##0.00_-;_-* &quot;-&quot;??_-;_-@_-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7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sz val="12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u/>
      <sz val="13"/>
      <name val="Times New Roman"/>
      <family val="1"/>
    </font>
    <font>
      <b/>
      <i/>
      <sz val="13"/>
      <name val="Times New Roman"/>
      <family val="1"/>
    </font>
    <font>
      <sz val="13"/>
      <name val=".VnTime"/>
      <family val="2"/>
    </font>
    <font>
      <sz val="13"/>
      <color theme="1"/>
      <name val="Calibri"/>
      <family val="2"/>
      <scheme val="minor"/>
    </font>
    <font>
      <b/>
      <sz val="13"/>
      <name val=".VnTime"/>
      <family val="2"/>
    </font>
    <font>
      <b/>
      <sz val="12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6">
    <xf numFmtId="0" fontId="0" fillId="0" borderId="0"/>
    <xf numFmtId="164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ont="0" applyFill="0" applyAlignment="0"/>
    <xf numFmtId="0" fontId="2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/>
    <xf numFmtId="0" fontId="7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6" fontId="15" fillId="0" borderId="0" applyFont="0" applyFill="0" applyBorder="0" applyAlignment="0" applyProtection="0"/>
    <xf numFmtId="174" fontId="1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5" applyFont="1" applyFill="1" applyAlignment="1">
      <alignment vertical="center" wrapText="1"/>
    </xf>
    <xf numFmtId="0" fontId="16" fillId="0" borderId="0" xfId="15" applyFont="1" applyFill="1" applyBorder="1" applyAlignment="1">
      <alignment horizontal="center" vertical="center" wrapText="1"/>
    </xf>
    <xf numFmtId="0" fontId="16" fillId="0" borderId="16" xfId="15" applyFont="1" applyFill="1" applyBorder="1" applyAlignment="1">
      <alignment horizontal="center" vertical="center" wrapText="1"/>
    </xf>
    <xf numFmtId="0" fontId="18" fillId="0" borderId="6" xfId="15" applyFont="1" applyFill="1" applyBorder="1" applyAlignment="1">
      <alignment horizontal="center" vertical="center" wrapText="1"/>
    </xf>
    <xf numFmtId="0" fontId="18" fillId="0" borderId="17" xfId="15" applyFont="1" applyFill="1" applyBorder="1" applyAlignment="1">
      <alignment horizontal="center" vertical="center" wrapText="1"/>
    </xf>
    <xf numFmtId="0" fontId="18" fillId="0" borderId="3" xfId="15" applyFont="1" applyFill="1" applyBorder="1" applyAlignment="1">
      <alignment horizontal="center" vertical="center" wrapText="1"/>
    </xf>
    <xf numFmtId="0" fontId="17" fillId="0" borderId="4" xfId="15" applyFont="1" applyFill="1" applyBorder="1" applyAlignment="1">
      <alignment horizontal="center" vertical="center" wrapText="1"/>
    </xf>
    <xf numFmtId="0" fontId="17" fillId="0" borderId="4" xfId="15" applyFont="1" applyFill="1" applyBorder="1" applyAlignment="1">
      <alignment vertical="center" wrapText="1"/>
    </xf>
    <xf numFmtId="0" fontId="16" fillId="0" borderId="0" xfId="15" applyFont="1" applyFill="1" applyAlignment="1">
      <alignment vertical="center" wrapText="1"/>
    </xf>
    <xf numFmtId="0" fontId="1" fillId="0" borderId="0" xfId="15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quotePrefix="1" applyFont="1" applyFill="1" applyAlignment="1">
      <alignment vertical="center"/>
    </xf>
    <xf numFmtId="0" fontId="18" fillId="0" borderId="5" xfId="15" applyFont="1" applyFill="1" applyBorder="1" applyAlignment="1">
      <alignment horizontal="center" vertical="center" wrapText="1"/>
    </xf>
    <xf numFmtId="0" fontId="17" fillId="0" borderId="3" xfId="15" applyFont="1" applyFill="1" applyBorder="1" applyAlignment="1">
      <alignment horizontal="left" vertical="center" wrapText="1"/>
    </xf>
    <xf numFmtId="0" fontId="24" fillId="0" borderId="0" xfId="15" applyFont="1" applyFill="1" applyAlignment="1">
      <alignment horizontal="left" vertical="center" wrapText="1"/>
    </xf>
    <xf numFmtId="0" fontId="18" fillId="0" borderId="9" xfId="15" applyFont="1" applyFill="1" applyBorder="1" applyAlignment="1">
      <alignment horizontal="center" vertical="center" wrapText="1"/>
    </xf>
    <xf numFmtId="0" fontId="18" fillId="0" borderId="18" xfId="15" applyFont="1" applyFill="1" applyBorder="1" applyAlignment="1">
      <alignment horizontal="center" vertical="center" wrapText="1"/>
    </xf>
    <xf numFmtId="0" fontId="26" fillId="0" borderId="3" xfId="15" applyFont="1" applyFill="1" applyBorder="1" applyAlignment="1">
      <alignment vertical="center" wrapText="1"/>
    </xf>
    <xf numFmtId="0" fontId="26" fillId="0" borderId="17" xfId="15" applyFont="1" applyFill="1" applyBorder="1" applyAlignment="1">
      <alignment vertical="center" wrapText="1"/>
    </xf>
    <xf numFmtId="0" fontId="26" fillId="0" borderId="5" xfId="15" applyFont="1" applyFill="1" applyBorder="1" applyAlignment="1">
      <alignment vertical="center" wrapText="1"/>
    </xf>
    <xf numFmtId="43" fontId="25" fillId="0" borderId="5" xfId="15" applyNumberFormat="1" applyFont="1" applyFill="1" applyBorder="1" applyAlignment="1">
      <alignment vertical="center" wrapText="1"/>
    </xf>
    <xf numFmtId="43" fontId="26" fillId="0" borderId="5" xfId="15" applyNumberFormat="1" applyFont="1" applyFill="1" applyBorder="1" applyAlignment="1">
      <alignment vertical="center" wrapText="1"/>
    </xf>
    <xf numFmtId="4" fontId="26" fillId="0" borderId="9" xfId="15" applyNumberFormat="1" applyFont="1" applyFill="1" applyBorder="1" applyAlignment="1">
      <alignment vertical="center" wrapText="1"/>
    </xf>
    <xf numFmtId="0" fontId="19" fillId="0" borderId="0" xfId="15" applyFont="1" applyFill="1" applyAlignment="1">
      <alignment horizontal="left" vertical="center" wrapText="1"/>
    </xf>
    <xf numFmtId="0" fontId="18" fillId="0" borderId="0" xfId="15" quotePrefix="1" applyFont="1" applyFill="1" applyAlignment="1">
      <alignment horizontal="left" vertical="center" wrapText="1"/>
    </xf>
    <xf numFmtId="0" fontId="18" fillId="0" borderId="0" xfId="15" quotePrefix="1" applyFont="1" applyAlignment="1">
      <alignment horizontal="left" vertical="center" wrapText="1"/>
    </xf>
    <xf numFmtId="0" fontId="18" fillId="0" borderId="0" xfId="15" applyFont="1" applyFill="1" applyAlignment="1">
      <alignment horizontal="left" vertical="center" wrapText="1"/>
    </xf>
    <xf numFmtId="0" fontId="17" fillId="0" borderId="0" xfId="15" applyFont="1" applyFill="1" applyBorder="1" applyAlignment="1">
      <alignment horizontal="center" vertical="center" wrapText="1"/>
    </xf>
    <xf numFmtId="0" fontId="18" fillId="0" borderId="6" xfId="15" applyFont="1" applyFill="1" applyBorder="1" applyAlignment="1">
      <alignment horizontal="center" vertical="center" wrapText="1"/>
    </xf>
    <xf numFmtId="0" fontId="18" fillId="0" borderId="8" xfId="15" applyFont="1" applyFill="1" applyBorder="1" applyAlignment="1">
      <alignment horizontal="center" vertical="center" wrapText="1"/>
    </xf>
    <xf numFmtId="0" fontId="18" fillId="0" borderId="7" xfId="15" applyFont="1" applyFill="1" applyBorder="1" applyAlignment="1">
      <alignment horizontal="center" vertical="center" wrapText="1"/>
    </xf>
    <xf numFmtId="0" fontId="18" fillId="0" borderId="0" xfId="15" applyFont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7" fillId="0" borderId="5" xfId="15" applyFont="1" applyFill="1" applyBorder="1" applyAlignment="1">
      <alignment horizontal="center" vertical="center" wrapText="1"/>
    </xf>
    <xf numFmtId="0" fontId="17" fillId="0" borderId="3" xfId="15" applyFont="1" applyFill="1" applyBorder="1" applyAlignment="1">
      <alignment horizontal="center" vertical="center" wrapText="1"/>
    </xf>
    <xf numFmtId="0" fontId="25" fillId="0" borderId="3" xfId="15" applyFont="1" applyFill="1" applyBorder="1" applyAlignment="1">
      <alignment vertical="center" wrapText="1"/>
    </xf>
  </cellXfs>
  <cellStyles count="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_HOBONG" xfId="6"/>
    <cellStyle name="??_(????)??????" xfId="7"/>
    <cellStyle name="Comma0" xfId="8"/>
    <cellStyle name="Currency0" xfId="9"/>
    <cellStyle name="Date" xfId="10"/>
    <cellStyle name="Fixed" xfId="11"/>
    <cellStyle name="Header1" xfId="12"/>
    <cellStyle name="Header2" xfId="13"/>
    <cellStyle name="n" xfId="14"/>
    <cellStyle name="Normal" xfId="0" builtinId="0"/>
    <cellStyle name="Normal 2" xfId="15"/>
    <cellStyle name=" [0.00]_ Att. 1- Cover" xfId="16"/>
    <cellStyle name="_ Att. 1- Cover" xfId="17"/>
    <cellStyle name="?_ Att. 1- Cover" xfId="18"/>
    <cellStyle name="똿뗦먛귟 [0.00]_PRODUCT DETAIL Q1" xfId="19"/>
    <cellStyle name="똿뗦먛귟_PRODUCT DETAIL Q1" xfId="20"/>
    <cellStyle name="믅됞 [0.00]_PRODUCT DETAIL Q1" xfId="21"/>
    <cellStyle name="믅됞_PRODUCT DETAIL Q1" xfId="22"/>
    <cellStyle name="백분율_95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  <cellStyle name="一般_00Q3902REV.1" xfId="30"/>
    <cellStyle name="千分位[0]_00Q3902REV.1" xfId="31"/>
    <cellStyle name="千分位_00Q3902REV.1" xfId="32"/>
    <cellStyle name="貨幣 [0]_00Q3902REV.1" xfId="33"/>
    <cellStyle name="貨幣[0]_BRE" xfId="34"/>
    <cellStyle name="貨幣_00Q3902REV.1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0" workbookViewId="0">
      <selection activeCell="B29" sqref="B29"/>
    </sheetView>
  </sheetViews>
  <sheetFormatPr defaultColWidth="9.140625" defaultRowHeight="15.75"/>
  <cols>
    <col min="1" max="1" width="5.140625" style="10" bestFit="1" customWidth="1"/>
    <col min="2" max="2" width="19.85546875" style="1" customWidth="1"/>
    <col min="3" max="3" width="9.28515625" style="1" customWidth="1"/>
    <col min="4" max="5" width="6.85546875" style="1" customWidth="1"/>
    <col min="6" max="6" width="10.85546875" style="1" customWidth="1"/>
    <col min="7" max="7" width="9.28515625" style="1" customWidth="1"/>
    <col min="8" max="9" width="6.85546875" style="1" customWidth="1"/>
    <col min="10" max="10" width="10.85546875" style="1" customWidth="1"/>
    <col min="11" max="11" width="11.5703125" style="1" customWidth="1"/>
    <col min="12" max="12" width="17" style="1" customWidth="1"/>
    <col min="13" max="16384" width="9.140625" style="1"/>
  </cols>
  <sheetData>
    <row r="1" spans="1:12" ht="16.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6.5">
      <c r="A2" s="38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6.5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41.45" customHeight="1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8.75">
      <c r="A5" s="2"/>
      <c r="B5" s="2"/>
      <c r="C5" s="2"/>
      <c r="D5" s="2"/>
      <c r="E5" s="3"/>
      <c r="F5" s="3"/>
      <c r="G5" s="3"/>
      <c r="H5" s="3"/>
      <c r="I5" s="3"/>
      <c r="J5" s="3"/>
      <c r="K5" s="3"/>
      <c r="L5" s="3"/>
    </row>
    <row r="6" spans="1:12" ht="16.5">
      <c r="A6" s="40" t="s">
        <v>0</v>
      </c>
      <c r="B6" s="40" t="s">
        <v>9</v>
      </c>
      <c r="C6" s="40" t="s">
        <v>10</v>
      </c>
      <c r="D6" s="40"/>
      <c r="E6" s="40"/>
      <c r="F6" s="40"/>
      <c r="G6" s="40"/>
      <c r="H6" s="40"/>
      <c r="I6" s="40"/>
      <c r="J6" s="40"/>
      <c r="K6" s="40" t="s">
        <v>11</v>
      </c>
      <c r="L6" s="40"/>
    </row>
    <row r="7" spans="1:12" ht="36.75" customHeight="1">
      <c r="A7" s="40"/>
      <c r="B7" s="40"/>
      <c r="C7" s="40" t="s">
        <v>12</v>
      </c>
      <c r="D7" s="40"/>
      <c r="E7" s="40"/>
      <c r="F7" s="40"/>
      <c r="G7" s="40" t="s">
        <v>14</v>
      </c>
      <c r="H7" s="40"/>
      <c r="I7" s="40"/>
      <c r="J7" s="40"/>
      <c r="K7" s="41" t="s">
        <v>13</v>
      </c>
      <c r="L7" s="41" t="s">
        <v>14</v>
      </c>
    </row>
    <row r="8" spans="1:12" ht="66">
      <c r="A8" s="40"/>
      <c r="B8" s="40"/>
      <c r="C8" s="4" t="s">
        <v>15</v>
      </c>
      <c r="D8" s="4" t="s">
        <v>16</v>
      </c>
      <c r="E8" s="4" t="s">
        <v>17</v>
      </c>
      <c r="F8" s="4" t="s">
        <v>18</v>
      </c>
      <c r="G8" s="4" t="s">
        <v>15</v>
      </c>
      <c r="H8" s="4" t="s">
        <v>16</v>
      </c>
      <c r="I8" s="4" t="s">
        <v>17</v>
      </c>
      <c r="J8" s="4" t="s">
        <v>18</v>
      </c>
      <c r="K8" s="42"/>
      <c r="L8" s="42"/>
    </row>
    <row r="9" spans="1:12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16.5">
      <c r="A10" s="5"/>
      <c r="B10" s="26" t="s">
        <v>41</v>
      </c>
      <c r="C10" s="5"/>
      <c r="D10" s="5"/>
      <c r="E10" s="5"/>
      <c r="F10" s="5"/>
      <c r="G10" s="5"/>
      <c r="H10" s="5"/>
      <c r="I10" s="5"/>
      <c r="J10" s="5"/>
      <c r="K10" s="60">
        <v>34</v>
      </c>
      <c r="L10" s="61">
        <f xml:space="preserve"> SUM(L11:L18)</f>
        <v>147.69</v>
      </c>
    </row>
    <row r="11" spans="1:12" ht="16.5">
      <c r="A11" s="24"/>
      <c r="B11" s="5" t="s">
        <v>31</v>
      </c>
      <c r="C11" s="24"/>
      <c r="D11" s="24"/>
      <c r="E11" s="24"/>
      <c r="F11" s="24">
        <v>1</v>
      </c>
      <c r="G11" s="24"/>
      <c r="H11" s="24"/>
      <c r="I11" s="24"/>
      <c r="J11" s="24">
        <v>4.21</v>
      </c>
      <c r="K11" s="5">
        <v>4</v>
      </c>
      <c r="L11" s="30">
        <f xml:space="preserve"> 34.42-4.21</f>
        <v>30.21</v>
      </c>
    </row>
    <row r="12" spans="1:12" ht="16.5">
      <c r="A12" s="24"/>
      <c r="B12" s="6" t="s">
        <v>32</v>
      </c>
      <c r="C12" s="24"/>
      <c r="D12" s="24"/>
      <c r="E12" s="24"/>
      <c r="F12" s="24"/>
      <c r="G12" s="24"/>
      <c r="H12" s="24"/>
      <c r="I12" s="24"/>
      <c r="J12" s="24"/>
      <c r="K12" s="6">
        <v>2</v>
      </c>
      <c r="L12" s="29">
        <v>3.25</v>
      </c>
    </row>
    <row r="13" spans="1:12" ht="16.5">
      <c r="A13" s="24"/>
      <c r="B13" s="6" t="s">
        <v>33</v>
      </c>
      <c r="C13" s="24"/>
      <c r="D13" s="24"/>
      <c r="E13" s="24"/>
      <c r="F13" s="24"/>
      <c r="G13" s="24"/>
      <c r="H13" s="24"/>
      <c r="I13" s="24"/>
      <c r="J13" s="24"/>
      <c r="K13" s="6">
        <v>1</v>
      </c>
      <c r="L13" s="29">
        <v>28.85</v>
      </c>
    </row>
    <row r="14" spans="1:12" s="9" customFormat="1" ht="18.75">
      <c r="A14" s="24"/>
      <c r="B14" s="6" t="s">
        <v>34</v>
      </c>
      <c r="C14" s="24"/>
      <c r="D14" s="24"/>
      <c r="E14" s="24"/>
      <c r="F14" s="24"/>
      <c r="G14" s="24"/>
      <c r="H14" s="24"/>
      <c r="I14" s="24"/>
      <c r="J14" s="24"/>
      <c r="K14" s="6">
        <v>1</v>
      </c>
      <c r="L14" s="29">
        <v>48.64</v>
      </c>
    </row>
    <row r="15" spans="1:12" ht="16.5">
      <c r="A15" s="24"/>
      <c r="B15" s="6" t="s">
        <v>35</v>
      </c>
      <c r="C15" s="24"/>
      <c r="D15" s="24"/>
      <c r="E15" s="24"/>
      <c r="F15" s="24"/>
      <c r="G15" s="24"/>
      <c r="H15" s="24"/>
      <c r="I15" s="24"/>
      <c r="J15" s="24"/>
      <c r="K15" s="6">
        <v>1</v>
      </c>
      <c r="L15" s="29">
        <v>1.91</v>
      </c>
    </row>
    <row r="16" spans="1:12" ht="16.5">
      <c r="A16" s="24"/>
      <c r="B16" s="6" t="s">
        <v>36</v>
      </c>
      <c r="C16" s="24"/>
      <c r="D16" s="24"/>
      <c r="E16" s="24"/>
      <c r="F16" s="24"/>
      <c r="G16" s="24"/>
      <c r="H16" s="24"/>
      <c r="I16" s="24"/>
      <c r="J16" s="24"/>
      <c r="K16" s="6">
        <v>1</v>
      </c>
      <c r="L16" s="29">
        <v>2.5</v>
      </c>
    </row>
    <row r="17" spans="1:12" ht="16.5">
      <c r="A17" s="24"/>
      <c r="B17" s="6" t="s">
        <v>37</v>
      </c>
      <c r="C17" s="24"/>
      <c r="D17" s="24"/>
      <c r="E17" s="24"/>
      <c r="F17" s="24"/>
      <c r="G17" s="24"/>
      <c r="H17" s="24"/>
      <c r="I17" s="24"/>
      <c r="J17" s="24"/>
      <c r="K17" s="6">
        <v>1</v>
      </c>
      <c r="L17" s="29">
        <v>1.5</v>
      </c>
    </row>
    <row r="18" spans="1:12" ht="16.5">
      <c r="A18" s="24"/>
      <c r="B18" s="28" t="s">
        <v>57</v>
      </c>
      <c r="C18" s="24"/>
      <c r="D18" s="24"/>
      <c r="E18" s="24"/>
      <c r="F18" s="24"/>
      <c r="G18" s="24"/>
      <c r="H18" s="24"/>
      <c r="I18" s="24"/>
      <c r="J18" s="24"/>
      <c r="K18" s="24">
        <v>23</v>
      </c>
      <c r="L18" s="31">
        <v>30.83</v>
      </c>
    </row>
    <row r="19" spans="1:12" ht="16.5">
      <c r="A19" s="24"/>
      <c r="B19" s="25" t="s">
        <v>42</v>
      </c>
      <c r="C19" s="24"/>
      <c r="D19" s="24"/>
      <c r="E19" s="24"/>
      <c r="F19" s="24"/>
      <c r="G19" s="24"/>
      <c r="H19" s="24"/>
      <c r="I19" s="24"/>
      <c r="J19" s="24"/>
      <c r="K19" s="59">
        <v>49</v>
      </c>
      <c r="L19" s="32">
        <f xml:space="preserve"> SUM(L20:L23)</f>
        <v>6972.1304721030046</v>
      </c>
    </row>
    <row r="20" spans="1:12" ht="16.5">
      <c r="A20" s="24"/>
      <c r="B20" s="6" t="s">
        <v>33</v>
      </c>
      <c r="C20" s="24"/>
      <c r="D20" s="24"/>
      <c r="E20" s="24"/>
      <c r="F20" s="24"/>
      <c r="G20" s="24"/>
      <c r="H20" s="24"/>
      <c r="I20" s="24"/>
      <c r="J20" s="24"/>
      <c r="K20" s="24">
        <v>2</v>
      </c>
      <c r="L20" s="31">
        <f xml:space="preserve"> 92+120</f>
        <v>212</v>
      </c>
    </row>
    <row r="21" spans="1:12" ht="16.5">
      <c r="A21" s="24"/>
      <c r="B21" s="6" t="s">
        <v>39</v>
      </c>
      <c r="C21" s="24"/>
      <c r="D21" s="24"/>
      <c r="E21" s="24"/>
      <c r="F21" s="24"/>
      <c r="G21" s="24"/>
      <c r="H21" s="24"/>
      <c r="I21" s="24"/>
      <c r="J21" s="24"/>
      <c r="K21" s="24">
        <v>1</v>
      </c>
      <c r="L21" s="33">
        <v>2406.8000000000002</v>
      </c>
    </row>
    <row r="22" spans="1:12" ht="16.5">
      <c r="A22" s="24"/>
      <c r="B22" s="6" t="s">
        <v>40</v>
      </c>
      <c r="C22" s="24"/>
      <c r="D22" s="24"/>
      <c r="E22" s="24"/>
      <c r="F22" s="24"/>
      <c r="G22" s="24"/>
      <c r="H22" s="24"/>
      <c r="I22" s="24"/>
      <c r="J22" s="24"/>
      <c r="K22" s="24">
        <v>1</v>
      </c>
      <c r="L22" s="31">
        <v>96</v>
      </c>
    </row>
    <row r="23" spans="1:12" ht="16.5">
      <c r="A23" s="27"/>
      <c r="B23" s="28" t="s">
        <v>38</v>
      </c>
      <c r="C23" s="27"/>
      <c r="D23" s="27"/>
      <c r="E23" s="27"/>
      <c r="F23" s="27"/>
      <c r="G23" s="27"/>
      <c r="H23" s="27"/>
      <c r="I23" s="27"/>
      <c r="J23" s="27"/>
      <c r="K23" s="27">
        <v>45</v>
      </c>
      <c r="L23" s="34">
        <f>((99195.8*1000000000)/23300)/1000000</f>
        <v>4257.3304721030045</v>
      </c>
    </row>
    <row r="24" spans="1:12" ht="16.5">
      <c r="A24" s="7"/>
      <c r="B24" s="8" t="s">
        <v>19</v>
      </c>
      <c r="C24" s="8"/>
      <c r="D24" s="8"/>
      <c r="E24" s="8"/>
      <c r="F24" s="8"/>
      <c r="G24" s="8"/>
      <c r="H24" s="8"/>
      <c r="I24" s="8"/>
      <c r="J24" s="8"/>
      <c r="K24" s="7"/>
      <c r="L24" s="7"/>
    </row>
    <row r="26" spans="1:12" ht="17.25" customHeight="1">
      <c r="A26" s="35" t="s">
        <v>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6.5" customHeight="1">
      <c r="A27" s="36" t="s">
        <v>20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16.5" customHeight="1">
      <c r="A28" s="37" t="s">
        <v>27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</sheetData>
  <mergeCells count="15">
    <mergeCell ref="A26:L26"/>
    <mergeCell ref="A27:L27"/>
    <mergeCell ref="A28:L28"/>
    <mergeCell ref="A1:L1"/>
    <mergeCell ref="A2:L2"/>
    <mergeCell ref="A3:L3"/>
    <mergeCell ref="A4:L4"/>
    <mergeCell ref="A6:A8"/>
    <mergeCell ref="B6:B8"/>
    <mergeCell ref="C6:J6"/>
    <mergeCell ref="K6:L6"/>
    <mergeCell ref="C7:F7"/>
    <mergeCell ref="G7:J7"/>
    <mergeCell ref="K7:K8"/>
    <mergeCell ref="L7:L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opLeftCell="A10" zoomScalePageLayoutView="90" workbookViewId="0">
      <selection activeCell="N14" sqref="N14"/>
    </sheetView>
  </sheetViews>
  <sheetFormatPr defaultColWidth="9" defaultRowHeight="16.5"/>
  <cols>
    <col min="1" max="1" width="5.140625" style="11" bestFit="1" customWidth="1"/>
    <col min="2" max="2" width="10.5703125" style="11" customWidth="1"/>
    <col min="3" max="3" width="12" style="11" customWidth="1"/>
    <col min="4" max="4" width="26.28515625" style="16" customWidth="1"/>
    <col min="5" max="6" width="9.7109375" style="16" customWidth="1"/>
    <col min="7" max="8" width="12" style="16" customWidth="1"/>
    <col min="9" max="9" width="26.28515625" style="11" customWidth="1"/>
    <col min="10" max="10" width="14.140625" style="11" bestFit="1" customWidth="1"/>
    <col min="11" max="11" width="9.7109375" style="11" bestFit="1" customWidth="1"/>
    <col min="12" max="16384" width="9" style="11"/>
  </cols>
  <sheetData>
    <row r="1" spans="1:9" ht="15.75" customHeight="1">
      <c r="A1" s="43" t="s">
        <v>55</v>
      </c>
      <c r="B1" s="43"/>
      <c r="C1" s="43"/>
      <c r="D1" s="43"/>
      <c r="E1" s="43"/>
      <c r="F1" s="43"/>
      <c r="G1" s="43"/>
      <c r="H1" s="43"/>
      <c r="I1" s="43"/>
    </row>
    <row r="2" spans="1:9">
      <c r="A2" s="43" t="s">
        <v>56</v>
      </c>
      <c r="B2" s="43"/>
      <c r="C2" s="43"/>
      <c r="D2" s="43"/>
      <c r="E2" s="43"/>
      <c r="F2" s="43"/>
      <c r="G2" s="43"/>
      <c r="H2" s="43"/>
      <c r="I2" s="43"/>
    </row>
    <row r="3" spans="1:9">
      <c r="A3" s="43" t="s">
        <v>29</v>
      </c>
      <c r="B3" s="43"/>
      <c r="C3" s="43"/>
      <c r="D3" s="43"/>
      <c r="E3" s="43"/>
      <c r="F3" s="43"/>
      <c r="G3" s="43"/>
      <c r="H3" s="43"/>
      <c r="I3" s="43"/>
    </row>
    <row r="4" spans="1:9">
      <c r="A4" s="12"/>
      <c r="B4" s="12"/>
      <c r="C4" s="12"/>
      <c r="D4" s="12"/>
      <c r="E4" s="13"/>
      <c r="F4" s="13"/>
      <c r="G4" s="13"/>
      <c r="H4" s="13"/>
      <c r="I4" s="12"/>
    </row>
    <row r="5" spans="1:9" s="14" customFormat="1" ht="37.5" customHeight="1">
      <c r="A5" s="44" t="s">
        <v>30</v>
      </c>
      <c r="B5" s="44"/>
      <c r="C5" s="44"/>
      <c r="D5" s="44"/>
      <c r="E5" s="44"/>
      <c r="F5" s="44"/>
      <c r="G5" s="44"/>
      <c r="H5" s="44"/>
      <c r="I5" s="44"/>
    </row>
    <row r="6" spans="1:9">
      <c r="A6" s="15"/>
      <c r="B6" s="15"/>
      <c r="C6" s="15"/>
      <c r="D6" s="15"/>
      <c r="E6" s="15"/>
      <c r="F6" s="15"/>
      <c r="G6" s="15"/>
      <c r="H6" s="15"/>
      <c r="I6" s="15"/>
    </row>
    <row r="7" spans="1:9" s="16" customFormat="1">
      <c r="A7" s="45" t="s">
        <v>0</v>
      </c>
      <c r="B7" s="45" t="s">
        <v>8</v>
      </c>
      <c r="C7" s="45" t="s">
        <v>6</v>
      </c>
      <c r="D7" s="45" t="s">
        <v>21</v>
      </c>
      <c r="E7" s="45" t="s">
        <v>5</v>
      </c>
      <c r="F7" s="45" t="s">
        <v>23</v>
      </c>
      <c r="G7" s="54" t="s">
        <v>24</v>
      </c>
      <c r="H7" s="54"/>
      <c r="I7" s="54" t="s">
        <v>22</v>
      </c>
    </row>
    <row r="8" spans="1:9" s="16" customFormat="1" ht="49.5">
      <c r="A8" s="46"/>
      <c r="B8" s="46"/>
      <c r="C8" s="46"/>
      <c r="D8" s="47"/>
      <c r="E8" s="47"/>
      <c r="F8" s="47"/>
      <c r="G8" s="17" t="s">
        <v>25</v>
      </c>
      <c r="H8" s="17" t="s">
        <v>26</v>
      </c>
      <c r="I8" s="54"/>
    </row>
    <row r="9" spans="1:9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9" s="19" customFormat="1" ht="17.25">
      <c r="A10" s="18" t="s">
        <v>1</v>
      </c>
      <c r="B10" s="51" t="s">
        <v>3</v>
      </c>
      <c r="C10" s="52"/>
      <c r="D10" s="52"/>
      <c r="E10" s="52"/>
      <c r="F10" s="52"/>
      <c r="G10" s="52"/>
      <c r="H10" s="52"/>
      <c r="I10" s="53"/>
    </row>
    <row r="11" spans="1:9" s="19" customFormat="1" ht="17.25">
      <c r="A11" s="21" t="s">
        <v>2</v>
      </c>
      <c r="B11" s="48" t="s">
        <v>4</v>
      </c>
      <c r="C11" s="49"/>
      <c r="D11" s="49"/>
      <c r="E11" s="49"/>
      <c r="F11" s="49"/>
      <c r="G11" s="49"/>
      <c r="H11" s="49"/>
      <c r="I11" s="50"/>
    </row>
    <row r="12" spans="1:9" ht="99">
      <c r="A12" s="21">
        <v>1</v>
      </c>
      <c r="B12" s="20" t="s">
        <v>49</v>
      </c>
      <c r="C12" s="20" t="s">
        <v>50</v>
      </c>
      <c r="D12" s="20" t="s">
        <v>53</v>
      </c>
      <c r="E12" s="20" t="s">
        <v>51</v>
      </c>
      <c r="F12" s="20" t="s">
        <v>31</v>
      </c>
      <c r="G12" s="20">
        <v>4.21</v>
      </c>
      <c r="H12" s="20"/>
      <c r="I12" s="20" t="s">
        <v>54</v>
      </c>
    </row>
    <row r="13" spans="1:9" ht="132">
      <c r="A13" s="55">
        <v>2</v>
      </c>
      <c r="B13" s="56" t="s">
        <v>46</v>
      </c>
      <c r="C13" s="57" t="s">
        <v>45</v>
      </c>
      <c r="D13" s="56" t="s">
        <v>52</v>
      </c>
      <c r="E13" s="56" t="s">
        <v>47</v>
      </c>
      <c r="F13" s="56" t="s">
        <v>38</v>
      </c>
      <c r="G13" s="56"/>
      <c r="H13" s="56">
        <v>6</v>
      </c>
      <c r="I13" s="58" t="s">
        <v>48</v>
      </c>
    </row>
    <row r="14" spans="1:9">
      <c r="A14" s="22"/>
      <c r="B14" s="23"/>
      <c r="C14" s="23"/>
    </row>
    <row r="15" spans="1:9">
      <c r="A15" s="22"/>
      <c r="B15" s="23"/>
      <c r="C15" s="23"/>
    </row>
    <row r="16" spans="1:9">
      <c r="A16" s="22"/>
    </row>
    <row r="17" spans="1:1">
      <c r="A17" s="22"/>
    </row>
    <row r="18" spans="1:1">
      <c r="A18" s="22"/>
    </row>
    <row r="19" spans="1:1">
      <c r="A19" s="22"/>
    </row>
    <row r="20" spans="1:1">
      <c r="A20" s="22"/>
    </row>
    <row r="21" spans="1:1">
      <c r="A21" s="22"/>
    </row>
  </sheetData>
  <mergeCells count="14">
    <mergeCell ref="B11:I11"/>
    <mergeCell ref="B10:I10"/>
    <mergeCell ref="G7:H7"/>
    <mergeCell ref="I7:I8"/>
    <mergeCell ref="D7:D8"/>
    <mergeCell ref="A1:I1"/>
    <mergeCell ref="A5:I5"/>
    <mergeCell ref="A7:A8"/>
    <mergeCell ref="B7:B8"/>
    <mergeCell ref="C7:C8"/>
    <mergeCell ref="A2:I2"/>
    <mergeCell ref="A3:I3"/>
    <mergeCell ref="E7:E8"/>
    <mergeCell ref="F7:F8"/>
  </mergeCells>
  <printOptions horizontalCentered="1"/>
  <pageMargins left="0.59055118110236215" right="0.39370078740157483" top="0.78740157480314965" bottom="0.78740157480314965" header="0" footer="0"/>
  <pageSetup paperSize="9" fitToHeight="0" orientation="landscape" r:id="rId1"/>
  <headerFooter>
    <oddFooter xml:space="preserve">&amp;R11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III.1</vt:lpstr>
      <vt:lpstr>III.3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KHDT</dc:creator>
  <cp:lastModifiedBy>t</cp:lastModifiedBy>
  <cp:lastPrinted>2020-03-19T03:02:54Z</cp:lastPrinted>
  <dcterms:created xsi:type="dcterms:W3CDTF">2012-12-11T04:36:50Z</dcterms:created>
  <dcterms:modified xsi:type="dcterms:W3CDTF">2020-07-15T09:54:51Z</dcterms:modified>
</cp:coreProperties>
</file>